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03652E71-579B-46F9-8DA0-FA7BF56FC4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kkuvõ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2" l="1"/>
  <c r="V14" i="2"/>
  <c r="V13" i="2"/>
  <c r="V12" i="2"/>
  <c r="V11" i="2"/>
  <c r="V10" i="2"/>
  <c r="V9" i="2"/>
  <c r="V8" i="2"/>
  <c r="V7" i="2"/>
  <c r="V6" i="2"/>
  <c r="V5" i="2"/>
  <c r="V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ei kasuta</t>
        </r>
      </text>
    </comment>
    <comment ref="M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ei kasuta</t>
        </r>
      </text>
    </comment>
    <comment ref="F9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patsientidel vajadusel oma ravim kaasas, juba väljaostetud</t>
        </r>
      </text>
    </comment>
    <comment ref="H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ei kasuta</t>
        </r>
      </text>
    </comment>
    <comment ref="M9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ei kasuta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patsientidel vajadusel oma ravim kaasas, juba väljaostetud</t>
        </r>
      </text>
    </comment>
    <comment ref="H10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ei kasuta</t>
        </r>
      </text>
    </comment>
    <comment ref="M10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ei kasuta</t>
        </r>
      </text>
    </comment>
    <comment ref="F11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patsientidel vajadusel oma ravim kaasas, juba väljaostetud</t>
        </r>
      </text>
    </comment>
    <comment ref="H11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ei kasuta</t>
        </r>
      </text>
    </comment>
    <comment ref="M11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ei kasuta</t>
        </r>
      </text>
    </comment>
    <comment ref="M12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ei kasuta</t>
        </r>
      </text>
    </comment>
    <comment ref="M13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ei kasuta</t>
        </r>
      </text>
    </comment>
  </commentList>
</comments>
</file>

<file path=xl/sharedStrings.xml><?xml version="1.0" encoding="utf-8"?>
<sst xmlns="http://schemas.openxmlformats.org/spreadsheetml/2006/main" count="36" uniqueCount="36">
  <si>
    <t>VERETOODE</t>
  </si>
  <si>
    <t>ASUTUS</t>
  </si>
  <si>
    <t>Järvamaa Haigla</t>
  </si>
  <si>
    <t>Tallinna Lastehaigla</t>
  </si>
  <si>
    <t>Fertilitas</t>
  </si>
  <si>
    <t>Kuressaare Haigla</t>
  </si>
  <si>
    <t>Narva Haigla</t>
  </si>
  <si>
    <t>Ida-Viru Keskhaigla</t>
  </si>
  <si>
    <t>Viljandi Haigla</t>
  </si>
  <si>
    <t>Taastava Kirurgia Kliinik</t>
  </si>
  <si>
    <t>Lääne-Tallinna Keskhaigla</t>
  </si>
  <si>
    <t>Põhja-Eesti Regionaalhaigla</t>
  </si>
  <si>
    <t>Pärnu Haigla</t>
  </si>
  <si>
    <t>Ida-Tallinna Keskhaigla</t>
  </si>
  <si>
    <t>Lõuna-Eesti Haigla</t>
  </si>
  <si>
    <t>Rakvere Haigla</t>
  </si>
  <si>
    <t>Valga Haigla</t>
  </si>
  <si>
    <t>Hiiumaa</t>
  </si>
  <si>
    <t>Põlva</t>
  </si>
  <si>
    <t>Läänemaa Haigla</t>
  </si>
  <si>
    <t>Jõgeva Haigla</t>
  </si>
  <si>
    <t>Raplamaa Haigla</t>
  </si>
  <si>
    <t>Tartu Ülikooli Kliinikum</t>
  </si>
  <si>
    <t>KOKKU</t>
  </si>
  <si>
    <r>
      <t xml:space="preserve">Täisvere plasma </t>
    </r>
    <r>
      <rPr>
        <sz val="9"/>
        <color theme="1"/>
        <rFont val="Calibri"/>
        <family val="2"/>
        <charset val="186"/>
        <scheme val="minor"/>
      </rPr>
      <t>(doosides)</t>
    </r>
  </si>
  <si>
    <r>
      <t xml:space="preserve">Afereesiplasma </t>
    </r>
    <r>
      <rPr>
        <sz val="9"/>
        <color theme="1"/>
        <rFont val="Calibri"/>
        <family val="2"/>
        <charset val="186"/>
        <scheme val="minor"/>
      </rPr>
      <t>(doosides)</t>
    </r>
  </si>
  <si>
    <r>
      <t>Octaplas</t>
    </r>
    <r>
      <rPr>
        <b/>
        <sz val="9"/>
        <color theme="1"/>
        <rFont val="Calibri"/>
        <family val="2"/>
        <charset val="186"/>
        <scheme val="minor"/>
      </rPr>
      <t xml:space="preserve"> </t>
    </r>
    <r>
      <rPr>
        <sz val="9"/>
        <color theme="1"/>
        <rFont val="Calibri"/>
        <family val="2"/>
        <charset val="186"/>
        <scheme val="minor"/>
      </rPr>
      <t>(doosides)</t>
    </r>
  </si>
  <si>
    <r>
      <t xml:space="preserve">Krüopretsipitaat </t>
    </r>
    <r>
      <rPr>
        <sz val="9"/>
        <color theme="1"/>
        <rFont val="Calibri"/>
        <family val="2"/>
        <charset val="186"/>
        <scheme val="minor"/>
      </rPr>
      <t>(doosides)</t>
    </r>
  </si>
  <si>
    <r>
      <t xml:space="preserve">Albumiin </t>
    </r>
    <r>
      <rPr>
        <sz val="9"/>
        <color theme="1"/>
        <rFont val="Calibri"/>
        <family val="2"/>
        <charset val="186"/>
        <scheme val="minor"/>
      </rPr>
      <t>(grammides)</t>
    </r>
  </si>
  <si>
    <r>
      <t xml:space="preserve">Faktor VIII </t>
    </r>
    <r>
      <rPr>
        <sz val="9"/>
        <color theme="1"/>
        <rFont val="Calibri"/>
        <family val="2"/>
        <charset val="186"/>
        <scheme val="minor"/>
      </rPr>
      <t>(toimeühikutes)</t>
    </r>
  </si>
  <si>
    <r>
      <t xml:space="preserve">Faktor IX </t>
    </r>
    <r>
      <rPr>
        <sz val="9"/>
        <color theme="1"/>
        <rFont val="Calibri"/>
        <family val="2"/>
        <charset val="186"/>
        <scheme val="minor"/>
      </rPr>
      <t>(toimeühikutes)</t>
    </r>
  </si>
  <si>
    <r>
      <t xml:space="preserve">Immunoglobiin </t>
    </r>
    <r>
      <rPr>
        <sz val="9"/>
        <color theme="1"/>
        <rFont val="Calibri"/>
        <family val="2"/>
        <charset val="186"/>
        <scheme val="minor"/>
      </rPr>
      <t>(grammides)</t>
    </r>
  </si>
  <si>
    <r>
      <t xml:space="preserve">Fibrinogeeni kontsentraat </t>
    </r>
    <r>
      <rPr>
        <sz val="9"/>
        <color theme="1"/>
        <rFont val="Calibri"/>
        <family val="2"/>
        <charset val="186"/>
        <scheme val="minor"/>
      </rPr>
      <t>(grammides)</t>
    </r>
  </si>
  <si>
    <r>
      <t xml:space="preserve">Anti-D globuliin </t>
    </r>
    <r>
      <rPr>
        <sz val="9"/>
        <color theme="1"/>
        <rFont val="Calibri"/>
        <family val="2"/>
        <charset val="186"/>
        <scheme val="minor"/>
      </rPr>
      <t>(toimeühikutes)</t>
    </r>
  </si>
  <si>
    <r>
      <t xml:space="preserve">Inimese protrombiini kompleks </t>
    </r>
    <r>
      <rPr>
        <sz val="9"/>
        <color theme="1"/>
        <rFont val="Calibri"/>
        <family val="2"/>
        <charset val="186"/>
        <scheme val="minor"/>
      </rPr>
      <t>(toimeühikutes)</t>
    </r>
  </si>
  <si>
    <r>
      <t>von Willebrandi faktor</t>
    </r>
    <r>
      <rPr>
        <b/>
        <sz val="9"/>
        <color theme="1"/>
        <rFont val="Calibri"/>
        <family val="2"/>
        <charset val="186"/>
        <scheme val="minor"/>
      </rPr>
      <t xml:space="preserve">              </t>
    </r>
    <r>
      <rPr>
        <sz val="9"/>
        <color theme="1"/>
        <rFont val="Calibri"/>
        <family val="2"/>
        <charset val="186"/>
        <scheme val="minor"/>
      </rPr>
      <t>(100 TÜ sisaldav annus)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</si>
</sst>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DFE7F5"/>
        <bgColor indexed="64"/>
      </patternFill>
    </fill>
    <fill>
      <patternFill patternType="solid">
        <fgColor rgb="FFF3F6FB"/>
        <bgColor indexed="64"/>
      </patternFill>
    </fill>
    <fill>
      <patternFill patternType="solid">
        <fgColor rgb="FFE6EEDE"/>
        <bgColor indexed="64"/>
      </patternFill>
    </fill>
    <fill>
      <patternFill patternType="solid">
        <fgColor rgb="FFE8EFE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 applyAlignment="1"/>
    <xf numFmtId="0" fontId="2" fillId="0" borderId="0" xfId="0" applyFont="1" applyAlignment="1"/>
    <xf numFmtId="0" fontId="3" fillId="3" borderId="12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vertical="center"/>
    </xf>
    <xf numFmtId="164" fontId="8" fillId="6" borderId="13" xfId="1" quotePrefix="1" applyNumberFormat="1" applyFont="1" applyFill="1" applyBorder="1" applyAlignment="1">
      <alignment horizontal="center" vertical="center"/>
    </xf>
    <xf numFmtId="164" fontId="8" fillId="6" borderId="14" xfId="1" applyNumberFormat="1" applyFont="1" applyFill="1" applyBorder="1" applyAlignment="1">
      <alignment horizontal="center" vertical="center"/>
    </xf>
    <xf numFmtId="164" fontId="1" fillId="4" borderId="14" xfId="1" quotePrefix="1" applyNumberFormat="1" applyFont="1" applyFill="1" applyBorder="1" applyAlignment="1">
      <alignment horizontal="right"/>
    </xf>
    <xf numFmtId="164" fontId="1" fillId="4" borderId="14" xfId="1" applyNumberFormat="1" applyFont="1" applyFill="1" applyBorder="1" applyAlignment="1"/>
    <xf numFmtId="164" fontId="1" fillId="4" borderId="14" xfId="1" quotePrefix="1" applyNumberFormat="1" applyFont="1" applyFill="1" applyBorder="1" applyAlignment="1"/>
    <xf numFmtId="164" fontId="8" fillId="6" borderId="14" xfId="1" quotePrefix="1" applyNumberFormat="1" applyFont="1" applyFill="1" applyBorder="1" applyAlignment="1">
      <alignment horizontal="center" vertical="center"/>
    </xf>
    <xf numFmtId="164" fontId="8" fillId="6" borderId="18" xfId="1" applyNumberFormat="1" applyFont="1" applyFill="1" applyBorder="1" applyAlignment="1">
      <alignment horizontal="center" vertical="center"/>
    </xf>
    <xf numFmtId="164" fontId="8" fillId="5" borderId="22" xfId="1" applyNumberFormat="1" applyFont="1" applyFill="1" applyBorder="1" applyAlignment="1">
      <alignment horizontal="center"/>
    </xf>
    <xf numFmtId="164" fontId="8" fillId="6" borderId="8" xfId="1" applyNumberFormat="1" applyFont="1" applyFill="1" applyBorder="1" applyAlignment="1">
      <alignment horizontal="center" vertical="center"/>
    </xf>
    <xf numFmtId="164" fontId="1" fillId="4" borderId="8" xfId="1" applyNumberFormat="1" applyFont="1" applyFill="1" applyBorder="1" applyAlignment="1"/>
    <xf numFmtId="164" fontId="8" fillId="6" borderId="6" xfId="1" applyNumberFormat="1" applyFont="1" applyFill="1" applyBorder="1" applyAlignment="1">
      <alignment horizontal="center" vertical="center"/>
    </xf>
    <xf numFmtId="164" fontId="1" fillId="4" borderId="6" xfId="1" applyNumberFormat="1" applyFont="1" applyFill="1" applyBorder="1" applyAlignment="1"/>
    <xf numFmtId="164" fontId="1" fillId="4" borderId="19" xfId="1" applyNumberFormat="1" applyFont="1" applyFill="1" applyBorder="1" applyAlignment="1"/>
    <xf numFmtId="164" fontId="8" fillId="5" borderId="10" xfId="1" applyNumberFormat="1" applyFont="1" applyFill="1" applyBorder="1" applyAlignment="1">
      <alignment horizontal="center"/>
    </xf>
    <xf numFmtId="164" fontId="1" fillId="4" borderId="6" xfId="1" quotePrefix="1" applyNumberFormat="1" applyFont="1" applyFill="1" applyBorder="1" applyAlignment="1"/>
    <xf numFmtId="164" fontId="8" fillId="5" borderId="10" xfId="1" applyNumberFormat="1" applyFont="1" applyFill="1" applyBorder="1" applyAlignment="1">
      <alignment horizontal="center" wrapText="1"/>
    </xf>
    <xf numFmtId="164" fontId="8" fillId="6" borderId="8" xfId="1" applyNumberFormat="1" applyFont="1" applyFill="1" applyBorder="1" applyAlignment="1">
      <alignment horizontal="center" vertical="center" wrapText="1"/>
    </xf>
    <xf numFmtId="164" fontId="8" fillId="6" borderId="6" xfId="1" applyNumberFormat="1" applyFont="1" applyFill="1" applyBorder="1" applyAlignment="1">
      <alignment horizontal="center" vertical="center" wrapText="1"/>
    </xf>
    <xf numFmtId="164" fontId="1" fillId="4" borderId="6" xfId="1" applyNumberFormat="1" applyFont="1" applyFill="1" applyBorder="1" applyAlignment="1">
      <alignment wrapText="1"/>
    </xf>
    <xf numFmtId="164" fontId="1" fillId="4" borderId="6" xfId="1" quotePrefix="1" applyNumberFormat="1" applyFont="1" applyFill="1" applyBorder="1" applyAlignment="1">
      <alignment wrapText="1"/>
    </xf>
    <xf numFmtId="164" fontId="1" fillId="4" borderId="19" xfId="1" applyNumberFormat="1" applyFont="1" applyFill="1" applyBorder="1" applyAlignment="1">
      <alignment wrapText="1"/>
    </xf>
    <xf numFmtId="164" fontId="8" fillId="7" borderId="8" xfId="1" applyNumberFormat="1" applyFont="1" applyFill="1" applyBorder="1" applyAlignment="1">
      <alignment horizontal="center" vertical="center"/>
    </xf>
    <xf numFmtId="164" fontId="8" fillId="8" borderId="8" xfId="1" applyNumberFormat="1" applyFont="1" applyFill="1" applyBorder="1" applyAlignment="1">
      <alignment horizontal="center" vertical="center"/>
    </xf>
    <xf numFmtId="164" fontId="8" fillId="7" borderId="6" xfId="1" applyNumberFormat="1" applyFont="1" applyFill="1" applyBorder="1" applyAlignment="1">
      <alignment horizontal="center" vertical="center"/>
    </xf>
    <xf numFmtId="164" fontId="8" fillId="8" borderId="10" xfId="1" applyNumberFormat="1" applyFont="1" applyFill="1" applyBorder="1" applyAlignment="1">
      <alignment horizontal="center"/>
    </xf>
    <xf numFmtId="164" fontId="8" fillId="7" borderId="10" xfId="1" applyNumberFormat="1" applyFont="1" applyFill="1" applyBorder="1" applyAlignment="1">
      <alignment horizontal="center"/>
    </xf>
    <xf numFmtId="164" fontId="8" fillId="8" borderId="6" xfId="1" applyNumberFormat="1" applyFont="1" applyFill="1" applyBorder="1" applyAlignment="1">
      <alignment horizontal="center" vertical="center"/>
    </xf>
    <xf numFmtId="164" fontId="3" fillId="4" borderId="6" xfId="1" applyNumberFormat="1" applyFont="1" applyFill="1" applyBorder="1" applyAlignment="1"/>
    <xf numFmtId="164" fontId="8" fillId="7" borderId="9" xfId="1" applyNumberFormat="1" applyFont="1" applyFill="1" applyBorder="1" applyAlignment="1">
      <alignment horizontal="center" vertical="center"/>
    </xf>
    <xf numFmtId="164" fontId="1" fillId="4" borderId="9" xfId="1" applyNumberFormat="1" applyFont="1" applyFill="1" applyBorder="1" applyAlignment="1"/>
    <xf numFmtId="164" fontId="8" fillId="6" borderId="7" xfId="1" applyNumberFormat="1" applyFont="1" applyFill="1" applyBorder="1" applyAlignment="1">
      <alignment horizontal="center" vertical="center"/>
    </xf>
    <xf numFmtId="164" fontId="1" fillId="4" borderId="7" xfId="1" applyNumberFormat="1" applyFont="1" applyFill="1" applyBorder="1" applyAlignment="1"/>
    <xf numFmtId="164" fontId="1" fillId="4" borderId="7" xfId="1" quotePrefix="1" applyNumberFormat="1" applyFont="1" applyFill="1" applyBorder="1" applyAlignment="1"/>
    <xf numFmtId="164" fontId="1" fillId="4" borderId="20" xfId="1" applyNumberFormat="1" applyFont="1" applyFill="1" applyBorder="1" applyAlignment="1"/>
    <xf numFmtId="164" fontId="8" fillId="7" borderId="11" xfId="1" applyNumberFormat="1" applyFont="1" applyFill="1" applyBorder="1" applyAlignment="1">
      <alignment horizontal="center"/>
    </xf>
    <xf numFmtId="164" fontId="8" fillId="7" borderId="8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8EFE1"/>
      <color rgb="FFE6EEDE"/>
      <color rgb="FFF9FBF7"/>
      <color rgb="FFF3F6FB"/>
      <color rgb="FFDFE7F5"/>
      <color rgb="FFDDF2FF"/>
      <color rgb="FFFFD5D5"/>
      <color rgb="FFFFF3F3"/>
      <color rgb="FFFFFFFF"/>
      <color rgb="FFFF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9"/>
  <sheetViews>
    <sheetView tabSelected="1" topLeftCell="A9" workbookViewId="0">
      <selection activeCell="G11" sqref="G11"/>
    </sheetView>
  </sheetViews>
  <sheetFormatPr defaultRowHeight="14.5" x14ac:dyDescent="0.35"/>
  <cols>
    <col min="2" max="2" width="28.7265625" customWidth="1"/>
    <col min="3" max="3" width="15" customWidth="1"/>
    <col min="4" max="4" width="12.7265625" customWidth="1"/>
    <col min="5" max="5" width="11.54296875" customWidth="1"/>
    <col min="6" max="6" width="13.7265625" customWidth="1"/>
    <col min="7" max="7" width="10.81640625" bestFit="1" customWidth="1"/>
    <col min="8" max="8" width="10.453125" bestFit="1" customWidth="1"/>
    <col min="9" max="9" width="8.7265625" bestFit="1" customWidth="1"/>
    <col min="10" max="10" width="8.54296875" bestFit="1" customWidth="1"/>
    <col min="11" max="13" width="8.7265625" bestFit="1" customWidth="1"/>
    <col min="14" max="14" width="10.7265625" customWidth="1"/>
    <col min="15" max="15" width="7.54296875" bestFit="1" customWidth="1"/>
    <col min="16" max="16" width="9.81640625" bestFit="1" customWidth="1"/>
    <col min="17" max="17" width="9.1796875" bestFit="1" customWidth="1"/>
    <col min="18" max="18" width="8.7265625" bestFit="1" customWidth="1"/>
    <col min="19" max="19" width="11.26953125" bestFit="1" customWidth="1"/>
    <col min="20" max="20" width="14" bestFit="1" customWidth="1"/>
    <col min="21" max="21" width="8.81640625" bestFit="1" customWidth="1"/>
    <col min="22" max="22" width="11.54296875" bestFit="1" customWidth="1"/>
  </cols>
  <sheetData>
    <row r="1" spans="2:22" s="2" customFormat="1" ht="20.149999999999999" customHeight="1" thickBot="1" x14ac:dyDescent="0.4"/>
    <row r="2" spans="2:22" s="3" customFormat="1" ht="19.5" customHeight="1" thickBot="1" x14ac:dyDescent="0.4">
      <c r="B2" s="48" t="s">
        <v>0</v>
      </c>
      <c r="C2" s="50" t="s">
        <v>1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  <c r="V2" s="53" t="s">
        <v>23</v>
      </c>
    </row>
    <row r="3" spans="2:22" s="2" customFormat="1" ht="30" customHeight="1" thickBot="1" x14ac:dyDescent="0.4">
      <c r="B3" s="49"/>
      <c r="C3" s="9" t="s">
        <v>11</v>
      </c>
      <c r="D3" s="9" t="s">
        <v>22</v>
      </c>
      <c r="E3" s="10" t="s">
        <v>13</v>
      </c>
      <c r="F3" s="10" t="s">
        <v>10</v>
      </c>
      <c r="G3" s="10" t="s">
        <v>3</v>
      </c>
      <c r="H3" s="10" t="s">
        <v>7</v>
      </c>
      <c r="I3" s="10" t="s">
        <v>6</v>
      </c>
      <c r="J3" s="10" t="s">
        <v>21</v>
      </c>
      <c r="K3" s="10" t="s">
        <v>8</v>
      </c>
      <c r="L3" s="10" t="s">
        <v>12</v>
      </c>
      <c r="M3" s="10" t="s">
        <v>15</v>
      </c>
      <c r="N3" s="10" t="s">
        <v>5</v>
      </c>
      <c r="O3" s="10" t="s">
        <v>16</v>
      </c>
      <c r="P3" s="10" t="s">
        <v>19</v>
      </c>
      <c r="Q3" s="10" t="s">
        <v>2</v>
      </c>
      <c r="R3" s="10" t="s">
        <v>20</v>
      </c>
      <c r="S3" s="10" t="s">
        <v>14</v>
      </c>
      <c r="T3" s="10" t="s">
        <v>9</v>
      </c>
      <c r="U3" s="11" t="s">
        <v>4</v>
      </c>
      <c r="V3" s="54"/>
    </row>
    <row r="4" spans="2:22" s="2" customFormat="1" ht="30" customHeight="1" x14ac:dyDescent="0.35">
      <c r="B4" s="5" t="s">
        <v>24</v>
      </c>
      <c r="C4" s="12">
        <v>216</v>
      </c>
      <c r="D4" s="12">
        <v>237</v>
      </c>
      <c r="E4" s="13">
        <v>62</v>
      </c>
      <c r="F4" s="13">
        <v>24</v>
      </c>
      <c r="G4" s="14">
        <v>0</v>
      </c>
      <c r="H4" s="13">
        <v>235</v>
      </c>
      <c r="I4" s="13">
        <v>287</v>
      </c>
      <c r="J4" s="15">
        <v>0</v>
      </c>
      <c r="K4" s="13">
        <v>179</v>
      </c>
      <c r="L4" s="15">
        <v>0</v>
      </c>
      <c r="M4" s="13">
        <v>31</v>
      </c>
      <c r="N4" s="15">
        <v>0</v>
      </c>
      <c r="O4" s="13">
        <v>97</v>
      </c>
      <c r="P4" s="15">
        <v>0</v>
      </c>
      <c r="Q4" s="16">
        <v>0</v>
      </c>
      <c r="R4" s="17">
        <v>70</v>
      </c>
      <c r="S4" s="13">
        <v>137</v>
      </c>
      <c r="T4" s="13">
        <v>4</v>
      </c>
      <c r="U4" s="18">
        <v>4</v>
      </c>
      <c r="V4" s="19">
        <f t="shared" ref="V4:V15" si="0">SUM(C4:U4)</f>
        <v>1583</v>
      </c>
    </row>
    <row r="5" spans="2:22" s="2" customFormat="1" ht="30" customHeight="1" x14ac:dyDescent="0.35">
      <c r="B5" s="6" t="s">
        <v>25</v>
      </c>
      <c r="C5" s="33">
        <v>3723</v>
      </c>
      <c r="D5" s="21">
        <v>0</v>
      </c>
      <c r="E5" s="22">
        <v>238</v>
      </c>
      <c r="F5" s="22">
        <v>246</v>
      </c>
      <c r="G5" s="22">
        <v>220</v>
      </c>
      <c r="H5" s="23">
        <v>0</v>
      </c>
      <c r="I5" s="22">
        <v>6</v>
      </c>
      <c r="J5" s="22">
        <v>2</v>
      </c>
      <c r="K5" s="23">
        <v>0</v>
      </c>
      <c r="L5" s="23">
        <v>0</v>
      </c>
      <c r="M5" s="22">
        <v>265</v>
      </c>
      <c r="N5" s="22">
        <v>85</v>
      </c>
      <c r="O5" s="23">
        <v>0</v>
      </c>
      <c r="P5" s="22">
        <v>5</v>
      </c>
      <c r="Q5" s="22">
        <v>104</v>
      </c>
      <c r="R5" s="23">
        <v>0</v>
      </c>
      <c r="S5" s="23">
        <v>0</v>
      </c>
      <c r="T5" s="22">
        <v>20</v>
      </c>
      <c r="U5" s="24">
        <v>0</v>
      </c>
      <c r="V5" s="25">
        <f t="shared" si="0"/>
        <v>4914</v>
      </c>
    </row>
    <row r="6" spans="2:22" s="1" customFormat="1" ht="30" customHeight="1" x14ac:dyDescent="0.35">
      <c r="B6" s="7" t="s">
        <v>26</v>
      </c>
      <c r="C6" s="21">
        <v>0</v>
      </c>
      <c r="D6" s="33">
        <v>2064</v>
      </c>
      <c r="E6" s="23">
        <v>0</v>
      </c>
      <c r="F6" s="23">
        <v>0</v>
      </c>
      <c r="G6" s="22">
        <v>57</v>
      </c>
      <c r="H6" s="22">
        <v>30</v>
      </c>
      <c r="I6" s="23">
        <v>0</v>
      </c>
      <c r="J6" s="23">
        <v>0</v>
      </c>
      <c r="K6" s="23">
        <v>0</v>
      </c>
      <c r="L6" s="22">
        <v>326</v>
      </c>
      <c r="M6" s="23">
        <v>0</v>
      </c>
      <c r="N6" s="23">
        <v>0</v>
      </c>
      <c r="O6" s="23">
        <v>0</v>
      </c>
      <c r="P6" s="23">
        <v>0</v>
      </c>
      <c r="Q6" s="26">
        <v>0</v>
      </c>
      <c r="R6" s="26">
        <v>0</v>
      </c>
      <c r="S6" s="22">
        <v>4</v>
      </c>
      <c r="T6" s="23">
        <v>0</v>
      </c>
      <c r="U6" s="24">
        <v>0</v>
      </c>
      <c r="V6" s="27">
        <f t="shared" si="0"/>
        <v>2481</v>
      </c>
    </row>
    <row r="7" spans="2:22" s="2" customFormat="1" ht="30" customHeight="1" x14ac:dyDescent="0.35">
      <c r="B7" s="6" t="s">
        <v>27</v>
      </c>
      <c r="C7" s="47">
        <v>442</v>
      </c>
      <c r="D7" s="28">
        <v>20</v>
      </c>
      <c r="E7" s="29">
        <v>76</v>
      </c>
      <c r="F7" s="29">
        <v>4</v>
      </c>
      <c r="G7" s="29">
        <v>1</v>
      </c>
      <c r="H7" s="29">
        <v>33</v>
      </c>
      <c r="I7" s="29">
        <v>16</v>
      </c>
      <c r="J7" s="30">
        <v>0</v>
      </c>
      <c r="K7" s="29">
        <v>9</v>
      </c>
      <c r="L7" s="30">
        <v>0</v>
      </c>
      <c r="M7" s="29">
        <v>28</v>
      </c>
      <c r="N7" s="29">
        <v>8</v>
      </c>
      <c r="O7" s="30">
        <v>0</v>
      </c>
      <c r="P7" s="30">
        <v>0</v>
      </c>
      <c r="Q7" s="31">
        <v>0</v>
      </c>
      <c r="R7" s="31">
        <v>0</v>
      </c>
      <c r="S7" s="30">
        <v>0</v>
      </c>
      <c r="T7" s="30">
        <v>0</v>
      </c>
      <c r="U7" s="32">
        <v>0</v>
      </c>
      <c r="V7" s="25">
        <f t="shared" si="0"/>
        <v>637</v>
      </c>
    </row>
    <row r="8" spans="2:22" s="2" customFormat="1" ht="30" customHeight="1" x14ac:dyDescent="0.35">
      <c r="B8" s="7" t="s">
        <v>28</v>
      </c>
      <c r="C8" s="33">
        <v>188983</v>
      </c>
      <c r="D8" s="34">
        <v>336302</v>
      </c>
      <c r="E8" s="22">
        <v>64975</v>
      </c>
      <c r="F8" s="35">
        <v>171682</v>
      </c>
      <c r="G8" s="22">
        <v>995</v>
      </c>
      <c r="H8" s="22">
        <v>17860</v>
      </c>
      <c r="I8" s="22">
        <v>8040</v>
      </c>
      <c r="J8" s="22">
        <v>480</v>
      </c>
      <c r="K8" s="22">
        <v>5200</v>
      </c>
      <c r="L8" s="22">
        <v>31517</v>
      </c>
      <c r="M8" s="22">
        <v>18913.5</v>
      </c>
      <c r="N8" s="22">
        <v>500</v>
      </c>
      <c r="O8" s="22">
        <v>2340</v>
      </c>
      <c r="P8" s="22">
        <v>3580</v>
      </c>
      <c r="Q8" s="22">
        <v>4060</v>
      </c>
      <c r="R8" s="22">
        <v>44200</v>
      </c>
      <c r="S8" s="23">
        <v>0</v>
      </c>
      <c r="T8" s="23">
        <v>0</v>
      </c>
      <c r="U8" s="24">
        <v>0</v>
      </c>
      <c r="V8" s="36">
        <f t="shared" si="0"/>
        <v>899627.5</v>
      </c>
    </row>
    <row r="9" spans="2:22" s="2" customFormat="1" ht="30" customHeight="1" x14ac:dyDescent="0.35">
      <c r="B9" s="6" t="s">
        <v>29</v>
      </c>
      <c r="C9" s="34">
        <v>232500</v>
      </c>
      <c r="D9" s="20">
        <v>46000</v>
      </c>
      <c r="E9" s="23">
        <v>0</v>
      </c>
      <c r="F9" s="23">
        <v>0</v>
      </c>
      <c r="G9" s="22">
        <v>81750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6">
        <v>0</v>
      </c>
      <c r="R9" s="26">
        <v>0</v>
      </c>
      <c r="S9" s="23">
        <v>0</v>
      </c>
      <c r="T9" s="23">
        <v>0</v>
      </c>
      <c r="U9" s="24">
        <v>0</v>
      </c>
      <c r="V9" s="37">
        <f t="shared" si="0"/>
        <v>360250</v>
      </c>
    </row>
    <row r="10" spans="2:22" s="2" customFormat="1" ht="30" customHeight="1" x14ac:dyDescent="0.35">
      <c r="B10" s="6" t="s">
        <v>30</v>
      </c>
      <c r="C10" s="20">
        <v>52800</v>
      </c>
      <c r="D10" s="21">
        <v>0</v>
      </c>
      <c r="E10" s="23">
        <v>0</v>
      </c>
      <c r="F10" s="23">
        <v>0</v>
      </c>
      <c r="G10" s="22">
        <v>16800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6">
        <v>0</v>
      </c>
      <c r="R10" s="26">
        <v>0</v>
      </c>
      <c r="S10" s="23">
        <v>0</v>
      </c>
      <c r="T10" s="23">
        <v>0</v>
      </c>
      <c r="U10" s="24">
        <v>0</v>
      </c>
      <c r="V10" s="25">
        <f t="shared" si="0"/>
        <v>69600</v>
      </c>
    </row>
    <row r="11" spans="2:22" s="2" customFormat="1" ht="30" customHeight="1" x14ac:dyDescent="0.35">
      <c r="B11" s="6" t="s">
        <v>35</v>
      </c>
      <c r="C11" s="20">
        <v>2781</v>
      </c>
      <c r="D11" s="34">
        <v>673000</v>
      </c>
      <c r="E11" s="23">
        <v>0</v>
      </c>
      <c r="F11" s="23">
        <v>0</v>
      </c>
      <c r="G11" s="35">
        <v>147500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6">
        <v>0</v>
      </c>
      <c r="R11" s="26">
        <v>0</v>
      </c>
      <c r="S11" s="23">
        <v>0</v>
      </c>
      <c r="T11" s="23">
        <v>0</v>
      </c>
      <c r="U11" s="24">
        <v>0</v>
      </c>
      <c r="V11" s="36">
        <f t="shared" si="0"/>
        <v>823281</v>
      </c>
    </row>
    <row r="12" spans="2:22" s="2" customFormat="1" ht="30" customHeight="1" x14ac:dyDescent="0.35">
      <c r="B12" s="6" t="s">
        <v>31</v>
      </c>
      <c r="C12" s="33">
        <v>35667</v>
      </c>
      <c r="D12" s="33">
        <v>27794</v>
      </c>
      <c r="E12" s="38">
        <v>44572.5</v>
      </c>
      <c r="F12" s="35">
        <v>27220</v>
      </c>
      <c r="G12" s="22">
        <v>7445</v>
      </c>
      <c r="H12" s="22">
        <v>2670</v>
      </c>
      <c r="I12" s="22">
        <v>180</v>
      </c>
      <c r="J12" s="22">
        <v>80</v>
      </c>
      <c r="K12" s="22">
        <v>30</v>
      </c>
      <c r="L12" s="22">
        <v>12146</v>
      </c>
      <c r="M12" s="39">
        <v>0</v>
      </c>
      <c r="N12" s="22">
        <v>1380</v>
      </c>
      <c r="O12" s="22">
        <v>7</v>
      </c>
      <c r="P12" s="22">
        <v>160</v>
      </c>
      <c r="Q12" s="26">
        <v>0</v>
      </c>
      <c r="R12" s="26">
        <v>0</v>
      </c>
      <c r="S12" s="23">
        <v>0</v>
      </c>
      <c r="T12" s="23">
        <v>0</v>
      </c>
      <c r="U12" s="24">
        <v>0</v>
      </c>
      <c r="V12" s="37">
        <f t="shared" si="0"/>
        <v>159351.5</v>
      </c>
    </row>
    <row r="13" spans="2:22" s="2" customFormat="1" ht="30" customHeight="1" x14ac:dyDescent="0.35">
      <c r="B13" s="6" t="s">
        <v>32</v>
      </c>
      <c r="C13" s="20">
        <v>124</v>
      </c>
      <c r="D13" s="20">
        <v>424</v>
      </c>
      <c r="E13" s="22">
        <v>15</v>
      </c>
      <c r="F13" s="22">
        <v>29</v>
      </c>
      <c r="G13" s="22">
        <v>2</v>
      </c>
      <c r="H13" s="22">
        <v>36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6">
        <v>0</v>
      </c>
      <c r="R13" s="26">
        <v>0</v>
      </c>
      <c r="S13" s="23">
        <v>0</v>
      </c>
      <c r="T13" s="23">
        <v>0</v>
      </c>
      <c r="U13" s="24">
        <v>0</v>
      </c>
      <c r="V13" s="25">
        <f t="shared" si="0"/>
        <v>630</v>
      </c>
    </row>
    <row r="14" spans="2:22" s="2" customFormat="1" ht="30" customHeight="1" x14ac:dyDescent="0.35">
      <c r="B14" s="6" t="s">
        <v>33</v>
      </c>
      <c r="C14" s="21">
        <v>0</v>
      </c>
      <c r="D14" s="33">
        <v>356875</v>
      </c>
      <c r="E14" s="38">
        <v>437500</v>
      </c>
      <c r="F14" s="38">
        <v>448125</v>
      </c>
      <c r="G14" s="23">
        <v>0</v>
      </c>
      <c r="H14" s="22">
        <v>35000</v>
      </c>
      <c r="I14" s="22">
        <v>21250</v>
      </c>
      <c r="J14" s="22">
        <v>1250</v>
      </c>
      <c r="K14" s="22">
        <v>43125</v>
      </c>
      <c r="L14" s="23">
        <v>0</v>
      </c>
      <c r="M14" s="22">
        <v>36250</v>
      </c>
      <c r="N14" s="22">
        <v>26875</v>
      </c>
      <c r="O14" s="23">
        <v>0</v>
      </c>
      <c r="P14" s="23">
        <v>0</v>
      </c>
      <c r="Q14" s="26">
        <v>0</v>
      </c>
      <c r="R14" s="26">
        <v>0</v>
      </c>
      <c r="S14" s="23">
        <v>0</v>
      </c>
      <c r="T14" s="23">
        <v>0</v>
      </c>
      <c r="U14" s="24">
        <v>0</v>
      </c>
      <c r="V14" s="36">
        <f t="shared" si="0"/>
        <v>1406250</v>
      </c>
    </row>
    <row r="15" spans="2:22" s="2" customFormat="1" ht="30" customHeight="1" thickBot="1" x14ac:dyDescent="0.4">
      <c r="B15" s="8" t="s">
        <v>34</v>
      </c>
      <c r="C15" s="40">
        <v>152400</v>
      </c>
      <c r="D15" s="41">
        <v>0</v>
      </c>
      <c r="E15" s="42">
        <v>27000</v>
      </c>
      <c r="F15" s="42">
        <v>3000</v>
      </c>
      <c r="G15" s="43">
        <v>0</v>
      </c>
      <c r="H15" s="42">
        <v>10500</v>
      </c>
      <c r="I15" s="42">
        <v>1500</v>
      </c>
      <c r="J15" s="43">
        <v>0</v>
      </c>
      <c r="K15" s="43">
        <v>0</v>
      </c>
      <c r="L15" s="42">
        <v>14</v>
      </c>
      <c r="M15" s="42">
        <v>37500</v>
      </c>
      <c r="N15" s="43">
        <v>0</v>
      </c>
      <c r="O15" s="43">
        <v>0</v>
      </c>
      <c r="P15" s="43">
        <v>0</v>
      </c>
      <c r="Q15" s="44">
        <v>0</v>
      </c>
      <c r="R15" s="44">
        <v>0</v>
      </c>
      <c r="S15" s="43">
        <v>0</v>
      </c>
      <c r="T15" s="43">
        <v>0</v>
      </c>
      <c r="U15" s="45">
        <v>0</v>
      </c>
      <c r="V15" s="46">
        <f t="shared" si="0"/>
        <v>231914</v>
      </c>
    </row>
    <row r="16" spans="2:22" s="2" customFormat="1" ht="20.149999999999999" customHeight="1" x14ac:dyDescent="0.35"/>
    <row r="17" spans="6:6" s="2" customFormat="1" ht="15" customHeight="1" x14ac:dyDescent="0.35">
      <c r="F17" s="4" t="s">
        <v>17</v>
      </c>
    </row>
    <row r="18" spans="6:6" s="2" customFormat="1" ht="15" customHeight="1" x14ac:dyDescent="0.35">
      <c r="F18" t="s">
        <v>18</v>
      </c>
    </row>
    <row r="19" spans="6:6" ht="15" customHeight="1" x14ac:dyDescent="0.35"/>
  </sheetData>
  <mergeCells count="3">
    <mergeCell ref="B2:B3"/>
    <mergeCell ref="C2:U2"/>
    <mergeCell ref="V2:V3"/>
  </mergeCells>
  <pageMargins left="0" right="0" top="0.94488188976377963" bottom="0.74803149606299213" header="0.31496062992125984" footer="0.31496062992125984"/>
  <pageSetup paperSize="9"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Kokkuvõte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2024-05-09T08:05:32Z</dcterms:modified>
</cp:coreProperties>
</file>